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microsoft.com/office/2020/02/relationships/classificationlabels" Target="docMetadata/LabelInfo.xml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codeName="ThisWorkbook"/>
  <xr:revisionPtr revIDLastSave="0" documentId="8_{2A574745-18E1-419C-A79A-D57E0CE23B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cture" sheetId="24" r:id="rId1"/>
  </sheets>
  <definedNames>
    <definedName name="_xlnm.Print_Area" localSheetId="0">'Facture'!A1:H38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<sst xmlns="http://schemas.openxmlformats.org/spreadsheetml/2006/main">
  <si>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[Rue]</t>
  </si>
  <si>
    <t>[Code postal, Ville]</t>
  </si>
  <si>
    <t>FACTURER À</t>
  </si>
  <si>
    <t>[Nom]</t>
  </si>
  <si>
    <t>[Nom de l’entreprise]</t>
  </si>
  <si>
    <t>[Téléphone]</t>
  </si>
  <si>
    <t>[Adresse e-mail]</t>
  </si>
  <si>
    <t>DESCRIPTION</t>
  </si>
  <si>
    <t>N° FACTURE</t>
  </si>
  <si>
    <t>RÉF CLIENT</t>
  </si>
  <si>
    <t>QTÉ</t>
  </si>
  <si>
    <t>SOUS-TOTAL</t>
  </si>
  <si>
    <t>TAUX TVA</t>
  </si>
  <si>
    <t>TAXE</t>
  </si>
  <si>
    <t>TOTAL</t>
  </si>
  <si>
    <t>PRIX UNITAIRE</t>
  </si>
  <si>
    <t>DATE</t>
  </si>
  <si>
    <t>CONDITIONS</t>
  </si>
  <si>
    <t>Paiement dû à la réception</t>
  </si>
  <si>
    <t>MONTANT</t>
  </si>
  <si>
    <t>CAPITAL : 1.000.000 CFA</t>
  </si>
  <si>
    <t>RCCM N° CI-ABJ-03-2023-1312-06652.</t>
  </si>
  <si>
    <t xml:space="preserve">ABIDJAN, ABOBO, ABIDJAN, LOT 600, ILOT 69 01 BP 20 ABIDJAN 01. </t>
  </si>
  <si>
    <t xml:space="preserve">ayatimanutentionservice@gmail.com </t>
  </si>
  <si>
    <t>Téléphone : 0757 19 42 66 / 05 44 26 62 22</t>
  </si>
  <si>
    <t>FACTURE PROFORMA</t>
  </si>
  <si>
    <t>Filtre à huile</t>
  </si>
  <si>
    <t>Filtre séparateur</t>
  </si>
  <si>
    <t xml:space="preserve">Graissage </t>
  </si>
  <si>
    <t>FILTRE A AIR</t>
  </si>
  <si>
    <t xml:space="preserve">GRAISSAGE </t>
  </si>
  <si>
    <t>PNEU 315/80 R22.5</t>
  </si>
  <si>
    <t>Nom</t>
  </si>
  <si>
    <t>Nom de l’entreprise</t>
  </si>
  <si>
    <t xml:space="preserve">Téléphone </t>
  </si>
  <si>
    <t>SDMA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</si>
</sst>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7" formatCode="_-* #,##0.00\ _€_-;\-* #,##0.00\ _€_-;_-* &quot;-&quot;??\ _€_-;_-@_-"/>
    <numFmt numFmtId="172" formatCode="_-* #,##0\ [$XOF]_-;\-* #,##0\ [$XOF]_-;_-* &quot;-&quot;\ [$XOF]_-;_-@_-"/>
    <numFmt numFmtId="174" formatCode="_-* #,##0\ _€_-;\-* #,##0\ _€_-;_-* &quot;-&quot;??\ _€_-;_-@_-"/>
    <numFmt numFmtId="175" formatCode="0.0%"/>
    <numFmt numFmtId="178" formatCode="_(* #,##0_);_(* \(#,##0\);_(* &quot;-&quot;??_);_(@_)"/>
  </numFmts>
  <fonts count="41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b/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name val="Arial"/>
      <family val="2"/>
    </font>
    <font>
      <b/>
      <sz val="22"/>
      <color theme="4" tint="-0.249977111117893"/>
      <name val="Calibri"/>
      <family val="2"/>
      <scheme val="major"/>
    </font>
    <font>
      <b/>
      <i/>
      <sz val="10"/>
      <color theme="4" tint="-0.249977111117893"/>
      <name val="Calibri"/>
      <family val="2"/>
      <scheme val="minor"/>
    </font>
    <font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8" fillId="0" borderId="0" xfId="0" applyFont="1" applyAlignment="1" applyProtection="1">
      <alignment vertical="center"/>
      <protection locked="0"/>
    </xf>
    <xf numFmtId="0" fontId="29" fillId="0" borderId="0" xfId="0" applyFont="1"/>
    <xf numFmtId="0" fontId="30" fillId="22" borderId="0" xfId="0" applyFont="1" applyFill="1" applyAlignment="1">
      <alignment horizontal="center" vertical="center"/>
    </xf>
    <xf numFmtId="0" fontId="30" fillId="22" borderId="0" xfId="0" applyFont="1" applyFill="1" applyAlignment="1">
      <alignment horizontal="left" vertical="center" indent="1"/>
    </xf>
    <xf numFmtId="0" fontId="30" fillId="22" borderId="0" xfId="0" applyFont="1" applyFill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4" fillId="0" borderId="0" xfId="0" applyFont="1"/>
    <xf numFmtId="0" fontId="35" fillId="0" borderId="0" xfId="0" applyFont="1" applyAlignment="1">
      <alignment vertical="top"/>
    </xf>
    <xf numFmtId="0" fontId="33" fillId="0" borderId="0" xfId="34" applyFont="1" applyAlignment="1" applyProtection="1">
      <alignment horizontal="left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9" fillId="21" borderId="0" xfId="0" applyFont="1" applyFill="1" applyAlignment="1">
      <alignment horizontal="left" vertical="center" indent="1"/>
    </xf>
    <xf numFmtId="14" fontId="28" fillId="0" borderId="0" xfId="0" applyNumberFormat="1" applyFont="1" applyAlignment="1">
      <alignment horizontal="center" vertical="center"/>
    </xf>
    <xf numFmtId="0" fontId="36" fillId="0" borderId="0" xfId="34" applyFont="1" applyAlignment="1" applyProtection="1">
      <alignment horizontal="left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/>
    <xf numFmtId="0" fontId="20" fillId="23" borderId="10" xfId="0" applyFont="1" applyFill="1" applyBorder="1" applyAlignment="1" applyProtection="1">
      <alignment vertical="center"/>
      <protection locked="0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23" borderId="19" xfId="0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31" fillId="21" borderId="0" xfId="0" applyFont="1" applyFill="1" applyAlignment="1">
      <alignment horizontal="left" vertical="center" indent="1"/>
    </xf>
    <xf numFmtId="44" fontId="23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/>
    </xf>
    <xf numFmtId="0" fontId="30" fillId="22" borderId="0" xfId="0" applyFont="1" applyFill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0" fillId="22" borderId="0" xfId="0" applyFont="1" applyFill="1" applyAlignment="1">
      <alignment horizontal="left" vertical="center" indent="1"/>
    </xf>
    <xf numFmtId="0" fontId="29" fillId="21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67" fontId="29" fillId="20" borderId="0" xfId="0" applyNumberFormat="1" applyFont="1" applyFill="1" applyAlignment="1">
      <alignment horizontal="right" vertical="center"/>
    </xf>
    <xf numFmtId="0" fontId="11" fillId="0" borderId="0" xfId="34" applyAlignment="1" applyProtection="1">
      <alignment vertical="center"/>
      <protection locked="0"/>
    </xf>
    <xf numFmtId="172" fontId="22" fillId="20" borderId="0" xfId="0" applyNumberFormat="1" applyFont="1" applyFill="1" applyAlignment="1">
      <alignment vertical="center"/>
    </xf>
    <xf numFmtId="174" fontId="20" fillId="23" borderId="11" xfId="0" applyNumberFormat="1" applyFont="1" applyFill="1" applyBorder="1" applyAlignment="1" applyProtection="1">
      <alignment vertical="center"/>
      <protection locked="0"/>
    </xf>
    <xf numFmtId="174" fontId="20" fillId="23" borderId="12" xfId="0" applyNumberFormat="1" applyFont="1" applyFill="1" applyBorder="1" applyAlignment="1">
      <alignment vertical="center"/>
    </xf>
    <xf numFmtId="174" fontId="20" fillId="0" borderId="14" xfId="0" applyNumberFormat="1" applyFont="1" applyBorder="1" applyAlignment="1" applyProtection="1">
      <alignment vertical="center"/>
      <protection locked="0"/>
    </xf>
    <xf numFmtId="174" fontId="20" fillId="0" borderId="15" xfId="0" applyNumberFormat="1" applyFont="1" applyBorder="1" applyAlignment="1">
      <alignment vertical="center"/>
    </xf>
    <xf numFmtId="174" fontId="20" fillId="0" borderId="17" xfId="0" applyNumberFormat="1" applyFont="1" applyBorder="1" applyAlignment="1" applyProtection="1">
      <alignment vertical="center"/>
      <protection locked="0"/>
    </xf>
    <xf numFmtId="174" fontId="20" fillId="0" borderId="18" xfId="0" applyNumberFormat="1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175" fontId="29" fillId="20" borderId="0" xfId="0" applyNumberFormat="1" applyFont="1" applyFill="1" applyAlignment="1">
      <alignment horizontal="right" vertical="center"/>
    </xf>
    <xf numFmtId="0" fontId="39" fillId="24" borderId="0" xfId="0" applyFont="1" applyFill="1" applyAlignment="1">
      <alignment horizontal="center" vertical="center"/>
    </xf>
    <xf numFmtId="178" fontId="40" fillId="20" borderId="0" xfId="45" applyNumberFormat="1" applyFont="1" applyFill="1" applyAlignment="1">
      <alignment horizontal="right" vertical="center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6" builtinId="24" customBuiltin="1"/>
    <cellStyle name="Entrée" xfId="35" builtinId="20" customBuiltin="1"/>
    <cellStyle name="Insatisfaisant" xfId="25" builtinId="27" customBuiltin="1"/>
    <cellStyle name="Lien hypertexte" xfId="34" builtinId="8" customBuiltin="1"/>
    <cellStyle name="Lien hypertexte visité" xfId="43" builtinId="9" customBuiltin="1"/>
    <cellStyle name="Milliers" xfId="45" builtinId="3" customBuiltin="1"/>
    <cellStyle name="Milliers [0]" xfId="46" builtinId="6" customBuiltin="1"/>
    <cellStyle name="Monétaire" xfId="47" builtinId="4" customBuiltin="1"/>
    <cellStyle name="Monétaire [0]" xfId="48" builtinId="7" customBuiltin="1"/>
    <cellStyle name="Neutre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Pourcentage" xfId="49" builtinId="5" customBuiltin="1"/>
    <cellStyle name="Satisfaisant" xfId="29" builtinId="26" customBuiltin="1"/>
    <cellStyle name="Sortie" xfId="39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/Relationships>
</file>

<file path=xl/drawings/_rels/drawing1.xml.rels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1476375" cy="762000"/>
    <xdr:pic>
      <xdr:nvPicPr>
        <xdr:cNvPr id="3" name="Image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76375" cy="762000"/>
        </a:xfrm>
        <a:prstGeom prst="rect">
          <a:avLst/>
        </a:prstGeom>
      </xdr:spPr>
    </xdr:pic>
    <xdr:clientData/>
  </xdr:oneCellAnchor>
  <xdr:twoCellAnchor>
    <xdr:from>
      <xdr:col>0</xdr:col>
      <xdr:colOff>285750</xdr:colOff>
      <xdr:row>32</xdr:row>
      <xdr:rowOff>38100</xdr:rowOff>
    </xdr:from>
    <xdr:to>
      <xdr:col>2</xdr:col>
      <xdr:colOff>114300</xdr:colOff>
      <xdr:row>33</xdr:row>
      <xdr:rowOff>180975</xdr:rowOff>
    </xdr:to>
    <xdr:sp>
      <xdr:nvSpPr>
        <xdr:cNvPr id="4" name="ZoneTexte 3"/>
        <xdr:cNvSpPr txBox="1"/>
      </xdr:nvSpPr>
      <xdr:spPr>
        <a:xfrm>
          <a:off x="285750" y="8248650"/>
          <a:ext cx="165735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 b="1"/>
            <a:t>Formisseur</a:t>
          </a:r>
        </a:p>
      </xdr:txBody>
    </xdr:sp>
    <xdr:clientData/>
  </xdr:twoCellAnchor>
  <xdr:twoCellAnchor>
    <xdr:from>
      <xdr:col>2</xdr:col>
      <xdr:colOff>695325</xdr:colOff>
      <xdr:row>32</xdr:row>
      <xdr:rowOff>76200</xdr:rowOff>
    </xdr:from>
    <xdr:to>
      <xdr:col>4</xdr:col>
      <xdr:colOff>190500</xdr:colOff>
      <xdr:row>33</xdr:row>
      <xdr:rowOff>219075</xdr:rowOff>
    </xdr:to>
    <xdr:sp>
      <xdr:nvSpPr>
        <xdr:cNvPr id="5" name="ZoneTexte 4"/>
        <xdr:cNvSpPr txBox="1"/>
      </xdr:nvSpPr>
      <xdr:spPr>
        <a:xfrm>
          <a:off x="2524125" y="8286750"/>
          <a:ext cx="180022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 b="1"/>
            <a:t>Receptionnaire</a:t>
          </a:r>
        </a:p>
      </xdr:txBody>
    </xdr:sp>
    <xdr:clientData/>
  </xdr:twoCellAnchor>
  <xdr:twoCellAnchor>
    <xdr:from>
      <xdr:col>0</xdr:col>
      <xdr:colOff>0</xdr:colOff>
      <xdr:row>30</xdr:row>
      <xdr:rowOff>95250</xdr:rowOff>
    </xdr:from>
    <xdr:to>
      <xdr:col>4</xdr:col>
      <xdr:colOff>447675</xdr:colOff>
      <xdr:row>32</xdr:row>
      <xdr:rowOff>76200</xdr:rowOff>
    </xdr:to>
    <xdr:sp>
      <xdr:nvSpPr>
        <xdr:cNvPr id="6" name="ZoneTexte 5"/>
        <xdr:cNvSpPr txBox="1"/>
      </xdr:nvSpPr>
      <xdr:spPr>
        <a:xfrm>
          <a:off x="0" y="7791450"/>
          <a:ext cx="45815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100">
              <a:solidFill>
                <a:schemeClr val="accent1">
                  <a:lumMod val="75000"/>
                </a:schemeClr>
              </a:solidFill>
            </a:rPr>
            <a:t>Votre partenaire de confiance pour la maintenance de vos véhicules.</a:t>
          </a:r>
        </a:p>
      </xdr:txBody>
    </xdr:sp>
    <xdr:clientData/>
  </xdr:twoCellAnchor>
  <xdr:oneCellAnchor>
    <xdr:from>
      <xdr:col>0</xdr:col>
      <xdr:colOff>333375</xdr:colOff>
      <xdr:row>32</xdr:row>
      <xdr:rowOff>219075</xdr:rowOff>
    </xdr:from>
    <xdr:ext cx="1095375" cy="1000125"/>
    <xdr:pic>
      <xdr:nvPicPr>
        <xdr:cNvPr id="12" name="Image 11"/>
        <xdr:cNvPicPr>
          <a:picLocks noChangeAspect="1"/>
        </xdr:cNvPicPr>
      </xdr:nvPicPr>
      <xdr:blipFill>
        <a:blip r:embed="rId2"/>
        <a:srcRect l="10667" t="12414" r="22000" b="25209"/>
        <a:stretch/>
      </xdr:blipFill>
      <xdr:spPr>
        <a:xfrm>
          <a:off x="333375" y="8429625"/>
          <a:ext cx="1095375" cy="1000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hyperlink" TargetMode="External" Target="mailto:ayatimanutentionservice@gmail.com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39"/>
  <sheetViews>
    <sheetView showGridLines="false" tabSelected="1" zoomScale="25" zoomScaleNormal="25" workbookViewId="0" topLeftCell="B1">
      <selection activeCell="H6" sqref="H6" activeCellId="0"/>
    </sheetView>
  </sheetViews>
  <sheetFormatPr baseColWidth="10" defaultColWidth="9" defaultRowHeight="14.5" x14ac:dyDescent="0.35" outlineLevelRow="0" outlineLevelCol="0"/>
  <cols>
    <col min="1" max="1" width="6.58203125" style="6" customWidth="1"/>
    <col min="2" max="2" width="12.58203125" style="6" customWidth="1"/>
    <col min="3" max="3" width="17.58203125" style="6" customWidth="1"/>
    <col min="4" max="4" width="6.58203125" style="6" customWidth="1"/>
    <col min="5" max="5" width="6.58203125" style="6" customWidth="1"/>
    <col min="6" max="6" width="6.58203125" style="6" customWidth="1"/>
    <col min="7" max="7" width="12.58203125" style="6" customWidth="1"/>
    <col min="8" max="8" width="22.33203125" style="6" customWidth="1"/>
    <col min="9" max="9" width="11.58203125" style="6" customWidth="1"/>
    <col min="10" max="10" width="29" style="6" customWidth="1"/>
    <col min="11" max="16384" width="9" style="6"/>
  </cols>
  <sheetData>
    <row r="1" customHeight="1" ht="62">
      <c r="A1" s="14"/>
      <c r="B1" s="2"/>
      <c r="C1" s="2"/>
      <c r="D1" s="2"/>
      <c r="E1" s="2"/>
      <c r="F1" s="8"/>
      <c r="G1" s="54" t="s">
        <v>25</v>
      </c>
      <c r="H1" s="54"/>
    </row>
    <row r="2" customHeight="1" ht="19">
      <c r="A2" s="9" t="s">
        <v>22</v>
      </c>
      <c r="B2" s="5"/>
      <c r="C2" s="5"/>
      <c r="D2" s="1"/>
      <c r="E2" s="3"/>
      <c r="J2" s="22"/>
      <c r="K2" s="17"/>
    </row>
    <row r="3" customHeight="1" ht="19">
      <c r="A3" s="9" t="s">
        <v>20</v>
      </c>
      <c r="B3" s="1"/>
      <c r="C3" s="1"/>
      <c r="D3" s="1"/>
      <c r="E3" s="3"/>
      <c r="J3" s="16"/>
      <c r="K3" s="16"/>
    </row>
    <row r="4" customHeight="1" ht="19">
      <c r="A4" s="9" t="s">
        <v>21</v>
      </c>
      <c r="B4" s="3"/>
      <c r="C4" s="3"/>
      <c r="D4" s="1"/>
      <c r="E4" s="3"/>
      <c r="F4" s="38" t="s">
        <v>8</v>
      </c>
      <c r="G4" s="38"/>
      <c r="H4" s="11" t="s">
        <v>16</v>
      </c>
      <c r="J4" s="23"/>
    </row>
    <row r="5" customHeight="1" ht="19">
      <c r="A5" s="44" t="s">
        <v>24</v>
      </c>
      <c r="B5" s="1"/>
      <c r="C5" s="1"/>
      <c r="D5" s="1"/>
      <c r="E5" s="3"/>
      <c r="F5" s="39"/>
      <c r="G5" s="39"/>
      <c r="H5" s="21">
        <v>45272</v>
      </c>
      <c r="J5" s="23"/>
    </row>
    <row r="6">
      <c r="A6" s="46" t="s">
        <v>23</v>
      </c>
      <c r="B6" s="3"/>
      <c r="C6" s="3"/>
      <c r="D6" s="3"/>
      <c r="E6" s="1"/>
      <c r="F6" s="1"/>
      <c r="G6" s="1"/>
      <c r="H6" s="1"/>
      <c r="J6" s="4"/>
    </row>
    <row r="7" customHeight="1" ht="19">
      <c r="A7" s="41" t="s">
        <v>2</v>
      </c>
      <c r="B7" s="41"/>
      <c r="C7" s="41"/>
      <c r="D7" s="3"/>
      <c r="E7" s="4"/>
      <c r="F7" s="38" t="s">
        <v>9</v>
      </c>
      <c r="G7" s="38"/>
      <c r="H7" s="11" t="s">
        <v>17</v>
      </c>
      <c r="J7" s="23"/>
    </row>
    <row r="8" customHeight="1" ht="15">
      <c r="A8" s="3" t="s">
        <v>32</v>
      </c>
      <c r="B8" s="3" t="s">
        <v>35</v>
      </c>
      <c r="C8" s="3"/>
      <c r="D8" s="3"/>
      <c r="E8" s="4"/>
      <c r="F8" s="40">
        <v>564</v>
      </c>
      <c r="G8" s="40"/>
      <c r="H8" s="18" t="s">
        <v>18</v>
      </c>
      <c r="J8" s="23"/>
    </row>
    <row r="9" customHeight="1" ht="15">
      <c r="A9" s="3" t="s">
        <v>33</v>
      </c>
      <c r="B9" s="3"/>
      <c r="C9" s="3"/>
      <c r="D9" s="3"/>
      <c r="E9" s="4"/>
      <c r="F9" s="1"/>
      <c r="G9" s="1"/>
      <c r="H9" s="1"/>
      <c r="J9" s="4"/>
    </row>
    <row r="10" customHeight="1" ht="15">
      <c r="A10" s="3" t="s">
        <v>34</v>
      </c>
      <c r="B10" s="3"/>
      <c r="C10" s="3"/>
      <c r="D10" s="3"/>
      <c r="E10" s="4"/>
      <c r="F10" s="1"/>
      <c r="G10" s="1"/>
      <c r="H10" s="1"/>
      <c r="J10" s="4"/>
    </row>
    <row r="11" customHeight="1" ht="15">
      <c r="A11" s="3"/>
      <c r="B11" s="3"/>
      <c r="C11" s="3"/>
      <c r="D11" s="3"/>
      <c r="E11" s="4"/>
      <c r="F11" s="1"/>
      <c r="G11" s="1"/>
      <c r="H11" s="1"/>
      <c r="J11" s="24"/>
    </row>
    <row r="12" customHeight="1" ht="15">
      <c r="A12" s="3"/>
      <c r="B12" s="3"/>
      <c r="C12" s="3"/>
      <c r="D12" s="3"/>
      <c r="E12" s="4"/>
      <c r="F12" s="1"/>
      <c r="G12" s="1"/>
      <c r="H12" s="1"/>
      <c r="J12" s="23"/>
    </row>
    <row r="13" customHeight="1" ht="15">
      <c r="A13" s="1"/>
      <c r="B13" s="1"/>
      <c r="C13" s="1"/>
      <c r="D13" s="1"/>
      <c r="E13" s="1"/>
      <c r="F13" s="1"/>
      <c r="G13" s="1"/>
      <c r="H13" s="1"/>
      <c r="J13" s="23"/>
    </row>
    <row r="14">
      <c r="A14" s="3"/>
      <c r="B14" s="3"/>
      <c r="C14" s="3"/>
      <c r="D14" s="3"/>
      <c r="E14" s="1"/>
      <c r="F14" s="1"/>
      <c r="G14" s="1"/>
      <c r="H14" s="1"/>
      <c r="J14" s="23"/>
    </row>
    <row r="15" customHeight="1" ht="19">
      <c r="A15" s="12" t="s">
        <v>7</v>
      </c>
      <c r="B15" s="12"/>
      <c r="C15" s="12"/>
      <c r="D15" s="13"/>
      <c r="E15" s="13"/>
      <c r="F15" s="11" t="s">
        <v>10</v>
      </c>
      <c r="G15" s="11" t="s">
        <v>15</v>
      </c>
      <c r="H15" s="11" t="s">
        <v>19</v>
      </c>
      <c r="J15" s="25"/>
    </row>
    <row r="16" customHeight="1" ht="20">
      <c r="A16" s="32" t="s">
        <v>31</v>
      </c>
      <c r="B16" s="32"/>
      <c r="C16" s="32"/>
      <c r="D16" s="32"/>
      <c r="E16" s="26"/>
      <c r="F16" s="27">
        <v>20</v>
      </c>
      <c r="G16" s="48">
        <v>135000</v>
      </c>
      <c r="H16" s="49">
        <f>IF(F16="",ROUND(1*G16,2),ROUND(F16*G16,2))</f>
        <v>2700000</v>
      </c>
      <c r="J16" s="23"/>
    </row>
    <row r="17" customHeight="1" ht="20">
      <c r="A17" s="33"/>
      <c r="B17" s="33"/>
      <c r="C17" s="33"/>
      <c r="D17" s="33"/>
      <c r="E17" s="28"/>
      <c r="F17" s="29"/>
      <c r="G17" s="50"/>
      <c r="H17" s="51">
        <f>IF(F17="",ROUND(1*G17,2),ROUND(F17*G17,2))</f>
        <v>0</v>
      </c>
      <c r="J17" s="23"/>
    </row>
    <row r="18" customHeight="1" ht="20">
      <c r="A18" s="33"/>
      <c r="B18" s="33"/>
      <c r="C18" s="33"/>
      <c r="D18" s="33"/>
      <c r="E18" s="28"/>
      <c r="F18" s="29"/>
      <c r="G18" s="50"/>
      <c r="H18" s="51">
        <f>IF(F18="",ROUND(1*G18,2),ROUND(F18*G18,2))</f>
        <v>0</v>
      </c>
      <c r="J18" s="23"/>
    </row>
    <row r="19" customHeight="1" ht="20">
      <c r="A19" s="33"/>
      <c r="B19" s="33"/>
      <c r="C19" s="33"/>
      <c r="D19" s="33"/>
      <c r="E19" s="28"/>
      <c r="F19" s="29"/>
      <c r="G19" s="50"/>
      <c r="H19" s="51">
        <f>IF(F19="",ROUND(1*G19,2),ROUND(F19*G19,2))</f>
        <v>0</v>
      </c>
      <c r="J19" s="25"/>
    </row>
    <row r="20" customHeight="1" ht="20">
      <c r="A20" s="33"/>
      <c r="B20" s="33"/>
      <c r="C20" s="33"/>
      <c r="D20" s="33"/>
      <c r="E20" s="28"/>
      <c r="F20" s="29"/>
      <c r="G20" s="50"/>
      <c r="H20" s="51">
        <f>IF(F20="",ROUND(1*G20,2),ROUND(F20*G20,2))</f>
        <v>0</v>
      </c>
      <c r="J20" s="25"/>
    </row>
    <row r="21" customHeight="1" ht="20">
      <c r="A21" s="33"/>
      <c r="B21" s="33"/>
      <c r="C21" s="33"/>
      <c r="D21" s="33"/>
      <c r="E21" s="28"/>
      <c r="F21" s="29"/>
      <c r="G21" s="50"/>
      <c r="H21" s="51">
        <f>IF(F21="",ROUND(1*G21,2),ROUND(F21*G21,2))</f>
        <v>0</v>
      </c>
      <c r="J21" s="25"/>
    </row>
    <row r="22" customHeight="1" ht="20">
      <c r="A22" s="33"/>
      <c r="B22" s="33"/>
      <c r="C22" s="33"/>
      <c r="D22" s="33"/>
      <c r="E22" s="28"/>
      <c r="F22" s="29"/>
      <c r="G22" s="50"/>
      <c r="H22" s="51">
        <f>IF(F22="",ROUND(1*G22,2),ROUND(F22*G22,2))</f>
        <v>0</v>
      </c>
      <c r="J22" s="25"/>
    </row>
    <row r="23" customHeight="1" ht="20">
      <c r="A23" s="33"/>
      <c r="B23" s="33"/>
      <c r="C23" s="33"/>
      <c r="D23" s="33"/>
      <c r="E23" s="28"/>
      <c r="F23" s="29"/>
      <c r="G23" s="50"/>
      <c r="H23" s="51">
        <f>IF(F23="",ROUND(1*G23,2),ROUND(F23*G23,2))</f>
        <v>0</v>
      </c>
      <c r="J23" s="25"/>
    </row>
    <row r="24" customHeight="1" ht="20">
      <c r="A24" s="33"/>
      <c r="B24" s="33"/>
      <c r="C24" s="33"/>
      <c r="D24" s="33"/>
      <c r="E24" s="28"/>
      <c r="F24" s="29"/>
      <c r="G24" s="50"/>
      <c r="H24" s="51">
        <f>IF(F24="",ROUND(1*G24,2),ROUND(F24*G24,2))</f>
        <v>0</v>
      </c>
      <c r="J24" s="25"/>
    </row>
    <row r="25" customHeight="1" ht="20">
      <c r="A25" s="33"/>
      <c r="B25" s="33"/>
      <c r="C25" s="33"/>
      <c r="D25" s="33"/>
      <c r="E25" s="28"/>
      <c r="F25" s="29"/>
      <c r="G25" s="50"/>
      <c r="H25" s="51">
        <f>IF(F25="",ROUND(1*G25,2),ROUND(F25*G25,2))</f>
        <v>0</v>
      </c>
      <c r="J25" s="25"/>
    </row>
    <row r="26" customHeight="1" ht="20">
      <c r="A26" s="33"/>
      <c r="B26" s="33"/>
      <c r="C26" s="33"/>
      <c r="D26" s="33"/>
      <c r="E26" s="28"/>
      <c r="F26" s="29"/>
      <c r="G26" s="50"/>
      <c r="H26" s="51">
        <f>IF(F26="",ROUND(1*G26,2),ROUND(F26*G26,2))</f>
        <v>0</v>
      </c>
      <c r="J26" s="25"/>
    </row>
    <row r="27" customHeight="1" ht="20">
      <c r="A27" s="33"/>
      <c r="B27" s="33"/>
      <c r="C27" s="33"/>
      <c r="D27" s="33"/>
      <c r="E27" s="28"/>
      <c r="F27" s="29"/>
      <c r="G27" s="50"/>
      <c r="H27" s="51">
        <f>IF(F27="",ROUND(1*G27,2),ROUND(F27*G27,2))</f>
        <v>0</v>
      </c>
      <c r="J27" s="25"/>
    </row>
    <row r="28" customHeight="1" ht="20">
      <c r="A28" s="33"/>
      <c r="B28" s="33"/>
      <c r="C28" s="33"/>
      <c r="D28" s="33"/>
      <c r="E28" s="28"/>
      <c r="F28" s="29"/>
      <c r="G28" s="50"/>
      <c r="H28" s="51">
        <f>IF(F28="",ROUND(1*G28,2),ROUND(F28*G28,2))</f>
        <v>0</v>
      </c>
      <c r="J28" s="25"/>
    </row>
    <row r="29" customHeight="1" ht="20">
      <c r="A29" s="33"/>
      <c r="B29" s="33"/>
      <c r="C29" s="33"/>
      <c r="D29" s="33"/>
      <c r="E29" s="28"/>
      <c r="F29" s="29"/>
      <c r="G29" s="50"/>
      <c r="H29" s="51">
        <f>IF(F29="",ROUND(1*G29,2),ROUND(F29*G29,2))</f>
        <v>0</v>
      </c>
      <c r="J29" s="25"/>
    </row>
    <row r="30" customHeight="1" ht="20">
      <c r="A30" s="34"/>
      <c r="B30" s="34"/>
      <c r="C30" s="34"/>
      <c r="D30" s="34"/>
      <c r="E30" s="30"/>
      <c r="F30" s="31"/>
      <c r="G30" s="52"/>
      <c r="H30" s="53">
        <f>IF(F30="",ROUND(1*G30,2),ROUND(F30*G30,2))</f>
        <v>0</v>
      </c>
      <c r="J30" s="25"/>
    </row>
    <row r="31" customHeight="1" ht="20" customFormat="1" s="7">
      <c r="A31" s="56"/>
      <c r="B31" s="56"/>
      <c r="C31" s="56"/>
      <c r="D31" s="56"/>
      <c r="E31" s="56"/>
      <c r="F31" s="42" t="s">
        <v>11</v>
      </c>
      <c r="G31" s="42"/>
      <c r="H31" s="57">
        <f>SUM(H16:H30)</f>
        <v>2700000</v>
      </c>
      <c r="J31" s="23"/>
    </row>
    <row r="32" customHeight="1" ht="20">
      <c r="A32" s="19"/>
      <c r="B32" s="10"/>
      <c r="C32" s="10"/>
      <c r="D32" s="10"/>
      <c r="E32" s="10"/>
      <c r="F32" s="42" t="s">
        <v>12</v>
      </c>
      <c r="G32" s="42"/>
      <c r="H32" s="55">
        <v>0</v>
      </c>
      <c r="J32" s="23"/>
    </row>
    <row r="33" customHeight="1" ht="20">
      <c r="A33" s="19"/>
      <c r="B33" s="10"/>
      <c r="C33" s="10"/>
      <c r="D33" s="10"/>
      <c r="E33" s="10"/>
      <c r="F33" s="20" t="s">
        <v>13</v>
      </c>
      <c r="G33" s="20"/>
      <c r="H33" s="45">
        <f>H31*H32</f>
        <v>0</v>
      </c>
      <c r="J33" s="23"/>
    </row>
    <row r="34" customHeight="1" ht="20">
      <c r="A34" s="19"/>
      <c r="B34" s="10"/>
      <c r="C34" s="10"/>
      <c r="D34" s="10"/>
      <c r="E34" s="10"/>
      <c r="F34" s="35" t="s">
        <v>14</v>
      </c>
      <c r="G34" s="35"/>
      <c r="H34" s="47">
        <f>H31+H33</f>
        <v>2700000</v>
      </c>
      <c r="J34" s="23"/>
    </row>
    <row r="35" ht="15">
      <c r="A35" s="1"/>
      <c r="B35" s="4"/>
      <c r="C35" s="4"/>
      <c r="D35" s="4"/>
      <c r="E35" s="4"/>
      <c r="F35" s="36"/>
      <c r="G35" s="36"/>
      <c r="H35" s="36"/>
      <c r="J35" s="23"/>
    </row>
    <row r="36" customHeight="1" ht="13">
      <c r="A36" s="4"/>
      <c r="B36" s="4"/>
      <c r="C36" s="4"/>
      <c r="D36" s="4"/>
      <c r="E36" s="4"/>
      <c r="F36" s="4"/>
      <c r="G36" s="4"/>
      <c r="H36" s="4"/>
      <c r="J36" s="23"/>
    </row>
    <row r="37" customHeight="1" ht="13">
      <c r="A37" s="43"/>
      <c r="B37" s="43"/>
      <c r="C37" s="43"/>
      <c r="D37" s="43"/>
      <c r="E37" s="43"/>
      <c r="F37" s="43"/>
      <c r="G37" s="43"/>
      <c r="H37" s="43"/>
      <c r="J37" s="25"/>
    </row>
    <row r="38" customHeight="1" ht="13">
      <c r="A38" s="37"/>
      <c r="B38" s="37"/>
      <c r="C38" s="37"/>
      <c r="D38" s="37"/>
      <c r="E38" s="37"/>
      <c r="F38" s="37"/>
      <c r="G38" s="37"/>
      <c r="H38" s="37"/>
      <c r="J38" s="23"/>
    </row>
    <row r="39">
      <c r="J39" s="15"/>
    </row>
  </sheetData>
  <mergeCells count="11">
    <mergeCell ref="G1:H1"/>
    <mergeCell ref="F4:G4"/>
    <mergeCell ref="F5:G5"/>
    <mergeCell ref="A7:C7"/>
    <mergeCell ref="F7:G7"/>
    <mergeCell ref="F8:G8"/>
    <mergeCell ref="A31:E31"/>
    <mergeCell ref="F31:G31"/>
    <mergeCell ref="F32:G32"/>
    <mergeCell ref="A37:H37"/>
    <mergeCell ref="A38:H38"/>
  </mergeCells>
  <dataValidations count="1">
    <dataValidation type="list" allowBlank="1" showInputMessage="1" showErrorMessage="1" sqref="G1:H1" xr:uid="{920D154F-B978-4510-B695-DEE5E52DE16D}">
      <formula1>"FACTURE PROFORMA, BON DE LIVRAISON"</formula1>
    </dataValidation>
  </dataValidations>
  <hyperlinks>
    <hyperlink ref="A6" r:id="rId1" xr:uid="{679F8825-BADB-4926-B6A9-C10001D28D79}"/>
  </hyperlinks>
  <printOptions horizontalCentered="1"/>
  <pageMargins left="0.25" right="0.25" top="0.75" bottom="0.75" header="0.3" footer="0.3"/>
  <pageSetup paperSize="9" scale="93" fitToHeight="0" orientation="portrait" r:id="rId2"/>
  <drawing r:id="rId3"/>
</worksheet>
</file>

<file path=customXml/_rels/item1.xml.rels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64D60-D5E2-4A90-940E-3D706FFDDDC0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sharepoint/v3"/>
    <ds:schemaRef ds:uri="http://www.w3.org/XML/1998/namespace"/>
    <ds:schemaRef ds:uri="16c05727-aa75-4e4a-9b5f-8a80a11658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0e9df3-be65-4c73-a93b-d1236ebd677e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743C45-E9EB-4454-96EF-28ADC0377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7172A5-9D9E-46E2-A880-8096CFDFB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2022-11-06T05:39:44Z</dcterms:created>
  <dcterms:modified xsi:type="dcterms:W3CDTF">2023-12-12T11:23:48Z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